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19" i="1" l="1"/>
  <c r="G138" i="1"/>
  <c r="H119" i="1"/>
  <c r="G100" i="1"/>
  <c r="H195" i="1"/>
  <c r="H176" i="1"/>
  <c r="F176" i="1"/>
  <c r="J176" i="1"/>
  <c r="J157" i="1"/>
  <c r="H157" i="1"/>
  <c r="F157" i="1"/>
  <c r="F138" i="1"/>
  <c r="J138" i="1"/>
  <c r="H138" i="1"/>
  <c r="J100" i="1"/>
  <c r="H100" i="1"/>
  <c r="F100" i="1"/>
  <c r="I81" i="1"/>
  <c r="G81" i="1"/>
  <c r="J81" i="1"/>
  <c r="H81" i="1"/>
  <c r="F81" i="1"/>
  <c r="J62" i="1"/>
  <c r="I62" i="1"/>
  <c r="H62" i="1"/>
  <c r="G62" i="1"/>
  <c r="F62" i="1"/>
  <c r="J43" i="1"/>
  <c r="I43" i="1"/>
  <c r="H43" i="1"/>
  <c r="G43" i="1"/>
  <c r="F43" i="1"/>
  <c r="F24" i="1"/>
  <c r="J24" i="1"/>
  <c r="I24" i="1"/>
  <c r="H24" i="1"/>
  <c r="G24" i="1"/>
  <c r="J119" i="1"/>
  <c r="I119" i="1"/>
  <c r="G119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<sst xmlns="http://schemas.openxmlformats.org/spreadsheetml/2006/main" count="291" uniqueCount="109">
  <si>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</si>
  <si>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</si>
  <si>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</si>
  <si>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</si>
  <si>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</si>
  <si>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</si>
  <si>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</si>
  <si>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</si>
  <si>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</si>
  <si>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</si>
  <si>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</si>
  <si>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</si>
  <si>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</si>
  <si>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</si>
  <si>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</si>
  <si>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</si>
  <si>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</si>
  <si>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</si>
  <si>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</si>
  <si>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</si>
  <si>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</si>
  <si>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</si>
  <si>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</si>
  <si>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</si>
  <si>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</si>
  <si>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</si>
  <si>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</si>
  <si>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</si>
  <si>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</si>
  <si>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</si>
  <si>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</si>
  <si>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</si>
  <si>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</si>
  <si>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</si>
  <si>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</si>
  <si>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</si>
  <si>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</si>
  <si>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</si>
  <si>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Кильмезская СОШ</t>
  </si>
  <si>
    <t>Котлета "Геркулес"</t>
  </si>
  <si>
    <t>375/376</t>
  </si>
  <si>
    <t>Хлеб пшеничный</t>
  </si>
  <si>
    <t>Хлеб ржаной</t>
  </si>
  <si>
    <t>Щи из свежей капусты с картофелем со сметаной</t>
  </si>
  <si>
    <t>Рассольник ленинградский со сметаной</t>
  </si>
  <si>
    <t>Кисель из концентрата плодового или ягодного</t>
  </si>
  <si>
    <t>Хлнб ржаной</t>
  </si>
  <si>
    <t>Борщ с капустой и картофелем со сметаной</t>
  </si>
  <si>
    <t>Фрикадельки рыбные с маслом</t>
  </si>
  <si>
    <t>Суп из овощей со сметаной</t>
  </si>
  <si>
    <t>Плов</t>
  </si>
  <si>
    <t>Компот из урюка</t>
  </si>
  <si>
    <t>Пюре из бобовых с маслом</t>
  </si>
  <si>
    <t>Котлеты или биточки рыбные</t>
  </si>
  <si>
    <t>Соки фруктовые и ягодные</t>
  </si>
  <si>
    <t>Уха со взбитым яйцом</t>
  </si>
  <si>
    <t>директор</t>
  </si>
  <si>
    <t>Копанев А.В.</t>
  </si>
  <si>
    <t xml:space="preserve">Компот из смеси сухофруктов </t>
  </si>
  <si>
    <t>Чай заварка. Чай с сахаром.</t>
  </si>
  <si>
    <t>Гренки из ржаного хлеба</t>
  </si>
  <si>
    <t>Чай заварка. Чай с сахаром</t>
  </si>
  <si>
    <t>6,5-11 лет</t>
  </si>
  <si>
    <t>Каша ячневая молочная аязкая с маслом</t>
  </si>
  <si>
    <t>Плоды или ягоды свежие (яблоко)</t>
  </si>
  <si>
    <t>Гуляш из свинины</t>
  </si>
  <si>
    <t>Макаронные изделия отварные с маслом</t>
  </si>
  <si>
    <t>Напиток из плодов шиповника</t>
  </si>
  <si>
    <t>Запеканка из творога, соус молочный к блюдам или сгущеное молоко</t>
  </si>
  <si>
    <t>106\138</t>
  </si>
  <si>
    <t>375\376</t>
  </si>
  <si>
    <t>Чай с лимоном</t>
  </si>
  <si>
    <t>Рис припущенный с овощами</t>
  </si>
  <si>
    <t xml:space="preserve">Омлет натуральный </t>
  </si>
  <si>
    <t>Кофейный напиток</t>
  </si>
  <si>
    <t>Соки овощные, фруктовые и ягодные</t>
  </si>
  <si>
    <t>Суп картофельный с бобовыми</t>
  </si>
  <si>
    <t>Тефтели 1-й вариант, соус томатный</t>
  </si>
  <si>
    <t>278\331</t>
  </si>
  <si>
    <t>Каша рассыпчатая пшенная с маслом</t>
  </si>
  <si>
    <t>Компот из сушеных фруктов</t>
  </si>
  <si>
    <t>Суп молочный с макаронными изделиями</t>
  </si>
  <si>
    <t>Чай с молоком или сливками</t>
  </si>
  <si>
    <t>Кондитерское или булочное изделие</t>
  </si>
  <si>
    <t>Суп картофельный с рыбными фрикадельками</t>
  </si>
  <si>
    <t>106\107</t>
  </si>
  <si>
    <t>Фрикадельки "Петушок" с маслом</t>
  </si>
  <si>
    <t>Картофельное пюре</t>
  </si>
  <si>
    <t>Каша манная молочная жидкая с маслом</t>
  </si>
  <si>
    <t>Молочный коктель "Топтыжка"</t>
  </si>
  <si>
    <t>Суп с картофельный с клецками. Клецки. Бульон куриный.</t>
  </si>
  <si>
    <t>108\109</t>
  </si>
  <si>
    <t>Салат из белокочанной капусты</t>
  </si>
  <si>
    <t>Рыба, запеченная в яйце с маслом</t>
  </si>
  <si>
    <t>Каша пшеничная рассыпчатая с маслом</t>
  </si>
  <si>
    <t>Компот из свежих плодов (яблоко)</t>
  </si>
  <si>
    <t>Каша ячневая молочная вязкая с маслом</t>
  </si>
  <si>
    <t>Суп картофельный с мясными фрикадельками</t>
  </si>
  <si>
    <t>Каша "Дружба" вязкая с маслом</t>
  </si>
  <si>
    <t>Какао с молоком</t>
  </si>
  <si>
    <t>Йогурт</t>
  </si>
  <si>
    <t xml:space="preserve">Котлеты рубленные из бройлер-цыплят с маслом </t>
  </si>
  <si>
    <t>Каша овсяная "Геркулес" жидкая с маслом</t>
  </si>
  <si>
    <t>Жаркое по-домашнему</t>
  </si>
  <si>
    <t>Каша вязкая молочная из пшенной крупы с маслом</t>
  </si>
  <si>
    <t xml:space="preserve">Суп-лапша домашняя. Лапша домашняя </t>
  </si>
  <si>
    <t>113\114</t>
  </si>
  <si>
    <t>Каша рассыпчатая гречневая с маслом</t>
  </si>
  <si>
    <t>Каша пшеничная молочная жидкая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</si>
</sst>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D193" sqref="D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56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57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62</v>
      </c>
      <c r="G3" s="2" t="s">
        <v>18</v>
      </c>
      <c r="H3" s="48">
        <v>2</v>
      </c>
      <c r="I3" s="48">
        <v>6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63</v>
      </c>
      <c r="F6" s="40">
        <v>155</v>
      </c>
      <c r="G6" s="40">
        <v>5.0999999999999996</v>
      </c>
      <c r="H6" s="40">
        <v>6.3</v>
      </c>
      <c r="I6" s="40">
        <v>28.05</v>
      </c>
      <c r="J6" s="40">
        <v>179.7</v>
      </c>
      <c r="K6" s="41">
        <v>123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59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57" t="s">
        <v>70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64</v>
      </c>
      <c r="F10" s="43">
        <v>150</v>
      </c>
      <c r="G10" s="43">
        <v>0.9</v>
      </c>
      <c r="H10" s="43">
        <v>0.9</v>
      </c>
      <c r="I10" s="43">
        <v>22.05</v>
      </c>
      <c r="J10" s="43">
        <v>106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10.020000000000001</v>
      </c>
      <c r="H13" s="19">
        <f t="shared" si="0"/>
        <v>7.72</v>
      </c>
      <c r="I13" s="19">
        <f t="shared" si="0"/>
        <v>89.249999999999986</v>
      </c>
      <c r="J13" s="19">
        <f t="shared" si="0"/>
        <v>462.6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55</v>
      </c>
      <c r="F15" s="43">
        <v>200</v>
      </c>
      <c r="G15" s="43">
        <v>17.440000000000001</v>
      </c>
      <c r="H15" s="43">
        <v>8.0500000000000007</v>
      </c>
      <c r="I15" s="43">
        <v>17.899999999999999</v>
      </c>
      <c r="J15" s="43">
        <v>138.08000000000001</v>
      </c>
      <c r="K15" s="44">
        <v>60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65</v>
      </c>
      <c r="F16" s="43">
        <v>90</v>
      </c>
      <c r="G16" s="43">
        <v>12.51</v>
      </c>
      <c r="H16" s="43">
        <v>5.85</v>
      </c>
      <c r="I16" s="43">
        <v>3.6</v>
      </c>
      <c r="J16" s="43">
        <v>118.8</v>
      </c>
      <c r="K16" s="44">
        <v>63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66</v>
      </c>
      <c r="F17" s="43">
        <v>150</v>
      </c>
      <c r="G17" s="43">
        <v>5.5</v>
      </c>
      <c r="H17" s="43">
        <v>4.8</v>
      </c>
      <c r="I17" s="43">
        <v>31</v>
      </c>
      <c r="J17" s="43">
        <v>190</v>
      </c>
      <c r="K17" s="44">
        <v>203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67</v>
      </c>
      <c r="F18" s="43">
        <v>200</v>
      </c>
      <c r="G18" s="43">
        <v>0.67</v>
      </c>
      <c r="H18" s="43">
        <v>0.27</v>
      </c>
      <c r="I18" s="43">
        <v>20.7</v>
      </c>
      <c r="J18" s="43">
        <v>72.8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25</v>
      </c>
      <c r="G19" s="43">
        <v>1.97</v>
      </c>
      <c r="H19" s="43">
        <v>0.25</v>
      </c>
      <c r="I19" s="43">
        <v>12.07</v>
      </c>
      <c r="J19" s="43">
        <v>58.45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25</v>
      </c>
      <c r="G20" s="43">
        <v>1.4</v>
      </c>
      <c r="H20" s="43">
        <v>0.28000000000000003</v>
      </c>
      <c r="I20" s="43">
        <v>12.35</v>
      </c>
      <c r="J20" s="43">
        <v>57.48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690</v>
      </c>
      <c r="G23" s="19">
        <f t="shared" ref="G23:J23" si="2">SUM(G14:G22)</f>
        <v>39.49</v>
      </c>
      <c r="H23" s="19">
        <f t="shared" si="2"/>
        <v>19.5</v>
      </c>
      <c r="I23" s="19">
        <f t="shared" si="2"/>
        <v>97.62</v>
      </c>
      <c r="J23" s="19">
        <f t="shared" si="2"/>
        <v>635.61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1245</v>
      </c>
      <c r="G24" s="32">
        <f t="shared" ref="G24:J24" si="4">G13+G23</f>
        <v>49.510000000000005</v>
      </c>
      <c r="H24" s="32">
        <f t="shared" si="4"/>
        <v>27.22</v>
      </c>
      <c r="I24" s="32">
        <f t="shared" si="4"/>
        <v>186.87</v>
      </c>
      <c r="J24" s="32">
        <f t="shared" si="4"/>
        <v>1098.21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68</v>
      </c>
      <c r="F25" s="40">
        <v>180</v>
      </c>
      <c r="G25" s="40">
        <v>26.4</v>
      </c>
      <c r="H25" s="40">
        <v>20.3</v>
      </c>
      <c r="I25" s="40">
        <v>29.75</v>
      </c>
      <c r="J25" s="40">
        <v>396.6</v>
      </c>
      <c r="K25" s="41" t="s">
        <v>69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71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>
        <v>146</v>
      </c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380</v>
      </c>
      <c r="G32" s="19">
        <f t="shared" ref="G32" si="6">SUM(G25:G31)</f>
        <v>26.7</v>
      </c>
      <c r="H32" s="19">
        <f t="shared" ref="H32" si="7">SUM(H25:H31)</f>
        <v>20.3</v>
      </c>
      <c r="I32" s="19">
        <f t="shared" ref="I32" si="8">SUM(I25:I31)</f>
        <v>44.95</v>
      </c>
      <c r="J32" s="19">
        <f t="shared" ref="J32:L32" si="9">SUM(J25:J31)</f>
        <v>456.6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210</v>
      </c>
      <c r="G34" s="43">
        <v>1.9</v>
      </c>
      <c r="H34" s="43">
        <v>6.16</v>
      </c>
      <c r="I34" s="43">
        <v>10.7</v>
      </c>
      <c r="J34" s="43">
        <v>105.8</v>
      </c>
      <c r="K34" s="44">
        <v>39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95</v>
      </c>
      <c r="G35" s="43">
        <v>14.48</v>
      </c>
      <c r="H35" s="43">
        <v>8.6300000000000008</v>
      </c>
      <c r="I35" s="43">
        <v>26.46</v>
      </c>
      <c r="J35" s="43">
        <v>235.14</v>
      </c>
      <c r="K35" s="44">
        <v>240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72</v>
      </c>
      <c r="F36" s="43">
        <v>150</v>
      </c>
      <c r="G36" s="43">
        <v>3.45</v>
      </c>
      <c r="H36" s="43">
        <v>8.18</v>
      </c>
      <c r="I36" s="43">
        <v>35.1</v>
      </c>
      <c r="J36" s="43">
        <v>225</v>
      </c>
      <c r="K36" s="44">
        <v>94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54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>
        <v>389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25</v>
      </c>
      <c r="G38" s="43">
        <v>1.97</v>
      </c>
      <c r="H38" s="43">
        <v>0.25</v>
      </c>
      <c r="I38" s="43">
        <v>12.07</v>
      </c>
      <c r="J38" s="43">
        <v>58.45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46</v>
      </c>
      <c r="F39" s="43">
        <v>25</v>
      </c>
      <c r="G39" s="43">
        <v>1.4</v>
      </c>
      <c r="H39" s="43">
        <v>0.28000000000000003</v>
      </c>
      <c r="I39" s="43">
        <v>12.35</v>
      </c>
      <c r="J39" s="43">
        <v>57.48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 t="shared" ref="G42" si="10">SUM(G33:G41)</f>
        <v>24.199999999999996</v>
      </c>
      <c r="H42" s="19">
        <f t="shared" ref="H42" si="11">SUM(H33:H41)</f>
        <v>23.7</v>
      </c>
      <c r="I42" s="19">
        <f t="shared" ref="I42" si="12">SUM(I33:I41)</f>
        <v>116.88</v>
      </c>
      <c r="J42" s="19">
        <f t="shared" ref="J42:L42" si="13">SUM(J33:J41)</f>
        <v>768.47000000000014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1085</v>
      </c>
      <c r="G43" s="32">
        <f t="shared" ref="G43" si="14">G32+G42</f>
        <v>50.899999999999991</v>
      </c>
      <c r="H43" s="32">
        <f t="shared" ref="H43" si="15">H32+H42</f>
        <v>44</v>
      </c>
      <c r="I43" s="32">
        <f t="shared" ref="I43" si="16">I32+I42</f>
        <v>161.82999999999998</v>
      </c>
      <c r="J43" s="32">
        <f t="shared" ref="J43:L43" si="17">J32+J42</f>
        <v>1225.0700000000002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>
        <v>150</v>
      </c>
      <c r="G44" s="40">
        <v>13.9</v>
      </c>
      <c r="H44" s="40">
        <v>24.8</v>
      </c>
      <c r="I44" s="40">
        <v>2.64</v>
      </c>
      <c r="J44" s="40">
        <v>289.60000000000002</v>
      </c>
      <c r="K44" s="41">
        <v>210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2.7</v>
      </c>
      <c r="H46" s="43">
        <v>2.8</v>
      </c>
      <c r="I46" s="43">
        <v>22.4</v>
      </c>
      <c r="J46" s="43">
        <v>153</v>
      </c>
      <c r="K46" s="44">
        <v>148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25</v>
      </c>
      <c r="G47" s="43">
        <v>1.97</v>
      </c>
      <c r="H47" s="43">
        <v>0.25</v>
      </c>
      <c r="I47" s="43">
        <v>12.07</v>
      </c>
      <c r="J47" s="43">
        <v>58.45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75</v>
      </c>
      <c r="F49" s="43">
        <v>200</v>
      </c>
      <c r="G49" s="43">
        <v>1</v>
      </c>
      <c r="H49" s="43">
        <v>0.2</v>
      </c>
      <c r="I49" s="43">
        <v>20.2</v>
      </c>
      <c r="J49" s="43">
        <v>86.6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 t="shared" ref="G51" si="18">SUM(G44:G50)</f>
        <v>19.57</v>
      </c>
      <c r="H51" s="19">
        <f t="shared" ref="H51" si="19">SUM(H44:H50)</f>
        <v>28.05</v>
      </c>
      <c r="I51" s="19">
        <f t="shared" ref="I51" si="20">SUM(I44:I50)</f>
        <v>57.31</v>
      </c>
      <c r="J51" s="19">
        <f t="shared" ref="J51:L51" si="21">SUM(J44:J50)</f>
        <v>587.65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76</v>
      </c>
      <c r="F53" s="43">
        <v>200</v>
      </c>
      <c r="G53" s="43">
        <v>4.4000000000000004</v>
      </c>
      <c r="H53" s="43">
        <v>4.2</v>
      </c>
      <c r="I53" s="43">
        <v>13.23</v>
      </c>
      <c r="J53" s="43">
        <v>118.6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77</v>
      </c>
      <c r="F54" s="43">
        <v>120</v>
      </c>
      <c r="G54" s="43">
        <v>9.18</v>
      </c>
      <c r="H54" s="43">
        <v>14.05</v>
      </c>
      <c r="I54" s="43">
        <v>11.81</v>
      </c>
      <c r="J54" s="43">
        <v>197.9</v>
      </c>
      <c r="K54" s="44" t="s">
        <v>78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79</v>
      </c>
      <c r="F55" s="43">
        <v>155</v>
      </c>
      <c r="G55" s="43">
        <v>4.7850000000000001</v>
      </c>
      <c r="H55" s="43">
        <v>9.15</v>
      </c>
      <c r="I55" s="43">
        <v>24.05</v>
      </c>
      <c r="J55" s="43">
        <v>196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80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>
        <v>155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3.94</v>
      </c>
      <c r="H57" s="43">
        <v>0.5</v>
      </c>
      <c r="I57" s="43">
        <v>24.14</v>
      </c>
      <c r="J57" s="43">
        <v>116.9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60</v>
      </c>
      <c r="F58" s="43">
        <v>25</v>
      </c>
      <c r="G58" s="43">
        <v>1.4</v>
      </c>
      <c r="H58" s="43">
        <v>0.28000000000000003</v>
      </c>
      <c r="I58" s="43">
        <v>12.35</v>
      </c>
      <c r="J58" s="43">
        <v>57.48</v>
      </c>
      <c r="K58" s="44">
        <v>1107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24.305000000000003</v>
      </c>
      <c r="H61" s="19">
        <f t="shared" ref="H61" si="23">SUM(H52:H60)</f>
        <v>28.18</v>
      </c>
      <c r="I61" s="19">
        <f t="shared" ref="I61" si="24">SUM(I52:I60)</f>
        <v>116.98</v>
      </c>
      <c r="J61" s="19">
        <f t="shared" ref="J61:L61" si="25">SUM(J52:J60)</f>
        <v>810.88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1325</v>
      </c>
      <c r="G62" s="32">
        <f t="shared" ref="G62" si="26">G51+G61</f>
        <v>43.875</v>
      </c>
      <c r="H62" s="32">
        <f t="shared" ref="H62" si="27">H51+H61</f>
        <v>56.230000000000004</v>
      </c>
      <c r="I62" s="32">
        <f t="shared" ref="I62" si="28">I51+I61</f>
        <v>174.29000000000002</v>
      </c>
      <c r="J62" s="32">
        <f t="shared" ref="J62:L62" si="29">J51+J61</f>
        <v>1398.53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81</v>
      </c>
      <c r="F63" s="40">
        <v>200</v>
      </c>
      <c r="G63" s="40">
        <v>6.23</v>
      </c>
      <c r="H63" s="40">
        <v>7.2</v>
      </c>
      <c r="I63" s="40">
        <v>19.899999999999999</v>
      </c>
      <c r="J63" s="40">
        <v>146.4</v>
      </c>
      <c r="K63" s="41">
        <v>120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82</v>
      </c>
      <c r="F65" s="43">
        <v>200</v>
      </c>
      <c r="G65" s="43">
        <v>1.52</v>
      </c>
      <c r="H65" s="43">
        <v>1.35</v>
      </c>
      <c r="I65" s="43">
        <v>15.9</v>
      </c>
      <c r="J65" s="43">
        <v>81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25</v>
      </c>
      <c r="G66" s="43">
        <v>1.97</v>
      </c>
      <c r="H66" s="43">
        <v>0.25</v>
      </c>
      <c r="I66" s="43">
        <v>12.07</v>
      </c>
      <c r="J66" s="43">
        <v>58.45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83</v>
      </c>
      <c r="F68" s="43">
        <v>75</v>
      </c>
      <c r="G68" s="43">
        <v>0.28999999999999998</v>
      </c>
      <c r="H68" s="43">
        <v>1.4</v>
      </c>
      <c r="I68" s="43">
        <v>2</v>
      </c>
      <c r="J68" s="43">
        <v>21.7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10.01</v>
      </c>
      <c r="H70" s="19">
        <f t="shared" ref="H70" si="31">SUM(H63:H69)</f>
        <v>10.200000000000001</v>
      </c>
      <c r="I70" s="19">
        <f t="shared" ref="I70" si="32">SUM(I63:I69)</f>
        <v>49.87</v>
      </c>
      <c r="J70" s="19">
        <f t="shared" ref="J70:L70" si="33">SUM(J63:J69)</f>
        <v>307.55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84</v>
      </c>
      <c r="F72" s="43">
        <v>200</v>
      </c>
      <c r="G72" s="43">
        <v>6.19</v>
      </c>
      <c r="H72" s="43">
        <v>7.12</v>
      </c>
      <c r="I72" s="43">
        <v>26.97</v>
      </c>
      <c r="J72" s="43">
        <v>165.8</v>
      </c>
      <c r="K72" s="44" t="s">
        <v>85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86</v>
      </c>
      <c r="F73" s="43">
        <v>95</v>
      </c>
      <c r="G73" s="43">
        <v>14.51</v>
      </c>
      <c r="H73" s="43">
        <v>19.5</v>
      </c>
      <c r="I73" s="43">
        <v>14.91</v>
      </c>
      <c r="J73" s="43">
        <v>261</v>
      </c>
      <c r="K73" s="44">
        <v>81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87</v>
      </c>
      <c r="F74" s="43">
        <v>150</v>
      </c>
      <c r="G74" s="43">
        <v>3.15</v>
      </c>
      <c r="H74" s="43">
        <v>6.75</v>
      </c>
      <c r="I74" s="43">
        <v>22.9</v>
      </c>
      <c r="J74" s="43">
        <v>163.5</v>
      </c>
      <c r="K74" s="44">
        <v>92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58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153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25</v>
      </c>
      <c r="G76" s="43">
        <v>1.97</v>
      </c>
      <c r="H76" s="43">
        <v>0.25</v>
      </c>
      <c r="I76" s="43">
        <v>12.07</v>
      </c>
      <c r="J76" s="43">
        <v>58.45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2.8</v>
      </c>
      <c r="H77" s="43">
        <v>0.56000000000000005</v>
      </c>
      <c r="I77" s="43">
        <v>24.7</v>
      </c>
      <c r="J77" s="43">
        <v>114.76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29.22</v>
      </c>
      <c r="H80" s="19">
        <f t="shared" ref="H80" si="35">SUM(H71:H79)</f>
        <v>34.180000000000007</v>
      </c>
      <c r="I80" s="19">
        <f t="shared" ref="I80" si="36">SUM(I71:I79)</f>
        <v>132.94999999999999</v>
      </c>
      <c r="J80" s="19">
        <f t="shared" ref="J80:L80" si="37">SUM(J71:J79)</f>
        <v>887.51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39.229999999999997</v>
      </c>
      <c r="H81" s="32">
        <f t="shared" ref="H81" si="39">H70+H80</f>
        <v>44.38000000000001</v>
      </c>
      <c r="I81" s="32">
        <f t="shared" ref="I81" si="40">I70+I80</f>
        <v>182.82</v>
      </c>
      <c r="J81" s="32">
        <f t="shared" ref="J81:L81" si="41">J70+J80</f>
        <v>1195.06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88</v>
      </c>
      <c r="F82" s="40">
        <v>155</v>
      </c>
      <c r="G82" s="40">
        <v>5.3</v>
      </c>
      <c r="H82" s="40">
        <v>10.45</v>
      </c>
      <c r="I82" s="40">
        <v>21.8</v>
      </c>
      <c r="J82" s="40">
        <v>195.7</v>
      </c>
      <c r="K82" s="41">
        <v>125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57" t="s">
        <v>70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25</v>
      </c>
      <c r="G85" s="43">
        <v>1.98</v>
      </c>
      <c r="H85" s="43">
        <v>0.25</v>
      </c>
      <c r="I85" s="43">
        <v>12.07</v>
      </c>
      <c r="J85" s="43">
        <v>58.45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89</v>
      </c>
      <c r="F87" s="43">
        <v>200</v>
      </c>
      <c r="G87" s="43">
        <v>5.6</v>
      </c>
      <c r="H87" s="43">
        <v>6.4</v>
      </c>
      <c r="I87" s="43">
        <v>19</v>
      </c>
      <c r="J87" s="43">
        <v>156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12.95</v>
      </c>
      <c r="H89" s="19">
        <f t="shared" ref="H89" si="43">SUM(H82:H88)</f>
        <v>17.119999999999997</v>
      </c>
      <c r="I89" s="19">
        <f t="shared" ref="I89" si="44">SUM(I82:I88)</f>
        <v>67.87</v>
      </c>
      <c r="J89" s="19">
        <f t="shared" ref="J89:L89" si="45">SUM(J82:J88)</f>
        <v>470.15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92</v>
      </c>
      <c r="F90" s="43">
        <v>80</v>
      </c>
      <c r="G90" s="43">
        <v>1.05</v>
      </c>
      <c r="H90" s="43">
        <v>2.6</v>
      </c>
      <c r="I90" s="43">
        <v>7.4</v>
      </c>
      <c r="J90" s="43">
        <v>45.52</v>
      </c>
      <c r="K90" s="44">
        <v>45</v>
      </c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90</v>
      </c>
      <c r="F91" s="43">
        <v>200</v>
      </c>
      <c r="G91" s="43">
        <v>3.6</v>
      </c>
      <c r="H91" s="43">
        <v>4.21</v>
      </c>
      <c r="I91" s="43">
        <v>17.98</v>
      </c>
      <c r="J91" s="43">
        <v>137.1</v>
      </c>
      <c r="K91" s="44" t="s">
        <v>91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93</v>
      </c>
      <c r="F92" s="43">
        <v>110</v>
      </c>
      <c r="G92" s="43">
        <v>15.71</v>
      </c>
      <c r="H92" s="43">
        <v>25.1</v>
      </c>
      <c r="I92" s="43">
        <v>13.03</v>
      </c>
      <c r="J92" s="43">
        <v>302.3</v>
      </c>
      <c r="K92" s="44">
        <v>88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94</v>
      </c>
      <c r="F93" s="43">
        <v>150</v>
      </c>
      <c r="G93" s="43">
        <v>5.25</v>
      </c>
      <c r="H93" s="43">
        <v>6.9</v>
      </c>
      <c r="I93" s="43">
        <v>25.05</v>
      </c>
      <c r="J93" s="43">
        <v>180</v>
      </c>
      <c r="K93" s="44">
        <v>171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95</v>
      </c>
      <c r="F94" s="43">
        <v>200</v>
      </c>
      <c r="G94" s="43">
        <v>0.16</v>
      </c>
      <c r="H94" s="43">
        <v>0.16</v>
      </c>
      <c r="I94" s="43">
        <v>28</v>
      </c>
      <c r="J94" s="43">
        <v>114.6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25</v>
      </c>
      <c r="G95" s="43">
        <v>1.98</v>
      </c>
      <c r="H95" s="43">
        <v>0.25</v>
      </c>
      <c r="I95" s="43">
        <v>12.07</v>
      </c>
      <c r="J95" s="43">
        <v>58.45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60</v>
      </c>
      <c r="F96" s="43">
        <v>25</v>
      </c>
      <c r="G96" s="43">
        <v>1.4</v>
      </c>
      <c r="H96" s="43">
        <v>0.28000000000000003</v>
      </c>
      <c r="I96" s="43">
        <v>12.35</v>
      </c>
      <c r="J96" s="43">
        <v>57.48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29.15</v>
      </c>
      <c r="H99" s="19">
        <f t="shared" ref="H99" si="47">SUM(H90:H98)</f>
        <v>39.5</v>
      </c>
      <c r="I99" s="19">
        <f t="shared" ref="I99" si="48">SUM(I90:I98)</f>
        <v>115.88</v>
      </c>
      <c r="J99" s="19">
        <f t="shared" ref="J99:L99" si="49">SUM(J90:J98)</f>
        <v>895.45000000000016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1370</v>
      </c>
      <c r="G100" s="32">
        <f t="shared" ref="G100" si="50">G89+G99</f>
        <v>42.099999999999994</v>
      </c>
      <c r="H100" s="32">
        <f t="shared" ref="H100" si="51">H89+H99</f>
        <v>56.62</v>
      </c>
      <c r="I100" s="32">
        <f t="shared" ref="I100" si="52">I89+I99</f>
        <v>183.75</v>
      </c>
      <c r="J100" s="32">
        <f t="shared" ref="J100:L100" si="53">J89+J99</f>
        <v>1365.6000000000001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96</v>
      </c>
      <c r="F101" s="40">
        <v>155</v>
      </c>
      <c r="G101" s="40">
        <v>5.0999999999999996</v>
      </c>
      <c r="H101" s="40">
        <v>6.3</v>
      </c>
      <c r="I101" s="40">
        <v>28.05</v>
      </c>
      <c r="J101" s="40">
        <v>179.7</v>
      </c>
      <c r="K101" s="41">
        <v>123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71</v>
      </c>
      <c r="F103" s="43">
        <v>200</v>
      </c>
      <c r="G103" s="43">
        <v>0.3</v>
      </c>
      <c r="H103" s="43">
        <v>0</v>
      </c>
      <c r="I103" s="43">
        <v>15.2</v>
      </c>
      <c r="J103" s="43">
        <v>60</v>
      </c>
      <c r="K103" s="44">
        <v>146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25</v>
      </c>
      <c r="G104" s="43">
        <v>1.98</v>
      </c>
      <c r="H104" s="43">
        <v>0.25</v>
      </c>
      <c r="I104" s="43">
        <v>12.07</v>
      </c>
      <c r="J104" s="43">
        <v>58.45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75</v>
      </c>
      <c r="F106" s="43">
        <v>200</v>
      </c>
      <c r="G106" s="43">
        <v>1</v>
      </c>
      <c r="H106" s="43">
        <v>0.2</v>
      </c>
      <c r="I106" s="43">
        <v>20.2</v>
      </c>
      <c r="J106" s="43">
        <v>86.6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8.379999999999999</v>
      </c>
      <c r="H108" s="19">
        <f t="shared" si="54"/>
        <v>6.75</v>
      </c>
      <c r="I108" s="19">
        <f t="shared" si="54"/>
        <v>75.52</v>
      </c>
      <c r="J108" s="19">
        <f t="shared" si="54"/>
        <v>384.75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97</v>
      </c>
      <c r="F110" s="43">
        <v>200</v>
      </c>
      <c r="G110" s="43">
        <v>7.1</v>
      </c>
      <c r="H110" s="43">
        <v>6.05</v>
      </c>
      <c r="I110" s="43">
        <v>10.8</v>
      </c>
      <c r="J110" s="43">
        <v>127.8</v>
      </c>
      <c r="K110" s="44">
        <v>104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50</v>
      </c>
      <c r="F111" s="43">
        <v>240</v>
      </c>
      <c r="G111" s="43">
        <v>20.190000000000001</v>
      </c>
      <c r="H111" s="43">
        <v>45.07</v>
      </c>
      <c r="I111" s="43">
        <v>41.42</v>
      </c>
      <c r="J111" s="43">
        <v>652.79999999999995</v>
      </c>
      <c r="K111" s="44">
        <v>265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60</v>
      </c>
      <c r="G114" s="43">
        <v>4.74</v>
      </c>
      <c r="H114" s="43">
        <v>0.6</v>
      </c>
      <c r="I114" s="43">
        <v>28.98</v>
      </c>
      <c r="J114" s="43">
        <v>140.28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32.1</v>
      </c>
      <c r="H118" s="19">
        <f t="shared" si="56"/>
        <v>51.74</v>
      </c>
      <c r="I118" s="19">
        <f t="shared" si="56"/>
        <v>96.2</v>
      </c>
      <c r="J118" s="19">
        <f t="shared" si="56"/>
        <v>980.87999999999988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1280</v>
      </c>
      <c r="G119" s="32">
        <f t="shared" ref="G119" si="58">G108+G118</f>
        <v>40.480000000000004</v>
      </c>
      <c r="H119" s="32">
        <f t="shared" ref="H119" si="59">H108+H118</f>
        <v>58.49</v>
      </c>
      <c r="I119" s="32">
        <f t="shared" ref="I119" si="60">I108+I118</f>
        <v>171.72</v>
      </c>
      <c r="J119" s="32">
        <f t="shared" ref="J119:L119" si="61">J108+J118</f>
        <v>1365.6299999999999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98</v>
      </c>
      <c r="F120" s="40">
        <v>155</v>
      </c>
      <c r="G120" s="40">
        <v>5.0999999999999996</v>
      </c>
      <c r="H120" s="40">
        <v>6.7</v>
      </c>
      <c r="I120" s="40">
        <v>30.69</v>
      </c>
      <c r="J120" s="40">
        <v>200.41</v>
      </c>
      <c r="K120" s="41">
        <v>119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99</v>
      </c>
      <c r="F122" s="43">
        <v>200</v>
      </c>
      <c r="G122" s="43">
        <v>5.55</v>
      </c>
      <c r="H122" s="43">
        <v>5</v>
      </c>
      <c r="I122" s="43">
        <v>32.5</v>
      </c>
      <c r="J122" s="43">
        <v>190</v>
      </c>
      <c r="K122" s="44">
        <v>149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100</v>
      </c>
      <c r="F125" s="43">
        <v>95</v>
      </c>
      <c r="G125" s="43">
        <v>3.2</v>
      </c>
      <c r="H125" s="43">
        <v>4.2</v>
      </c>
      <c r="I125" s="43">
        <v>14.5</v>
      </c>
      <c r="J125" s="43">
        <v>85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17.799999999999997</v>
      </c>
      <c r="H127" s="19">
        <f t="shared" si="62"/>
        <v>16.399999999999999</v>
      </c>
      <c r="I127" s="19">
        <f t="shared" si="62"/>
        <v>101.84</v>
      </c>
      <c r="J127" s="19">
        <f t="shared" si="62"/>
        <v>592.30999999999995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49</v>
      </c>
      <c r="F129" s="43">
        <v>210</v>
      </c>
      <c r="G129" s="43">
        <v>1.57</v>
      </c>
      <c r="H129" s="43">
        <v>5.99</v>
      </c>
      <c r="I129" s="43">
        <v>7.62</v>
      </c>
      <c r="J129" s="43">
        <v>97.2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101</v>
      </c>
      <c r="F130" s="43">
        <v>95</v>
      </c>
      <c r="G130" s="43">
        <v>13.7</v>
      </c>
      <c r="H130" s="43">
        <v>26.46</v>
      </c>
      <c r="I130" s="43">
        <v>13.9</v>
      </c>
      <c r="J130" s="43">
        <v>349.2</v>
      </c>
      <c r="K130" s="44">
        <v>295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87</v>
      </c>
      <c r="F131" s="43">
        <v>150</v>
      </c>
      <c r="G131" s="43">
        <v>3.15</v>
      </c>
      <c r="H131" s="43">
        <v>6.75</v>
      </c>
      <c r="I131" s="43">
        <v>22.9</v>
      </c>
      <c r="J131" s="43">
        <v>163.5</v>
      </c>
      <c r="K131" s="44">
        <v>92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80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155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25</v>
      </c>
      <c r="G133" s="43">
        <v>1.98</v>
      </c>
      <c r="H133" s="43">
        <v>0.25</v>
      </c>
      <c r="I133" s="43">
        <v>12.07</v>
      </c>
      <c r="J133" s="43">
        <v>58.45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2.8</v>
      </c>
      <c r="H134" s="43">
        <v>0.56000000000000005</v>
      </c>
      <c r="I134" s="43">
        <v>24.7</v>
      </c>
      <c r="J134" s="43">
        <v>114.76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4">SUM(G128:G136)</f>
        <v>23.8</v>
      </c>
      <c r="H137" s="19">
        <f t="shared" si="64"/>
        <v>40.010000000000005</v>
      </c>
      <c r="I137" s="19">
        <f t="shared" si="64"/>
        <v>112.58999999999999</v>
      </c>
      <c r="J137" s="19">
        <f t="shared" si="64"/>
        <v>907.11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41.599999999999994</v>
      </c>
      <c r="H138" s="32">
        <f t="shared" ref="H138" si="67">H127+H137</f>
        <v>56.410000000000004</v>
      </c>
      <c r="I138" s="32">
        <f t="shared" ref="I138" si="68">I127+I137</f>
        <v>214.43</v>
      </c>
      <c r="J138" s="32">
        <f t="shared" ref="J138:L138" si="69">J127+J137</f>
        <v>1499.42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102</v>
      </c>
      <c r="F139" s="40">
        <v>205</v>
      </c>
      <c r="G139" s="40">
        <v>9.1999999999999993</v>
      </c>
      <c r="H139" s="40">
        <v>14.4</v>
      </c>
      <c r="I139" s="40">
        <v>26.7</v>
      </c>
      <c r="J139" s="40">
        <v>250.5</v>
      </c>
      <c r="K139" s="41">
        <v>129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74</v>
      </c>
      <c r="F141" s="43">
        <v>200</v>
      </c>
      <c r="G141" s="43">
        <v>2.7</v>
      </c>
      <c r="H141" s="43">
        <v>2.8</v>
      </c>
      <c r="I141" s="43">
        <v>22.4</v>
      </c>
      <c r="J141" s="43">
        <v>153</v>
      </c>
      <c r="K141" s="44">
        <v>148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83</v>
      </c>
      <c r="F144" s="43">
        <v>45</v>
      </c>
      <c r="G144" s="43">
        <v>0.28999999999999998</v>
      </c>
      <c r="H144" s="43">
        <v>1.4</v>
      </c>
      <c r="I144" s="43">
        <v>2</v>
      </c>
      <c r="J144" s="43">
        <v>21.7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16.139999999999997</v>
      </c>
      <c r="H146" s="19">
        <f t="shared" si="70"/>
        <v>19.099999999999998</v>
      </c>
      <c r="I146" s="19">
        <f t="shared" si="70"/>
        <v>75.25</v>
      </c>
      <c r="J146" s="19">
        <f t="shared" si="70"/>
        <v>542.1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43</v>
      </c>
      <c r="F148" s="43">
        <v>210</v>
      </c>
      <c r="G148" s="43">
        <v>1.74</v>
      </c>
      <c r="H148" s="43">
        <v>5.98</v>
      </c>
      <c r="I148" s="43">
        <v>13.3</v>
      </c>
      <c r="J148" s="43">
        <v>88.5</v>
      </c>
      <c r="K148" s="44">
        <v>87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103</v>
      </c>
      <c r="F149" s="43">
        <v>240</v>
      </c>
      <c r="G149" s="43">
        <v>22.2</v>
      </c>
      <c r="H149" s="43">
        <v>24.8</v>
      </c>
      <c r="I149" s="43">
        <v>39.1</v>
      </c>
      <c r="J149" s="43">
        <v>407.1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61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 t="s">
        <v>40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25</v>
      </c>
      <c r="G152" s="43">
        <v>1.98</v>
      </c>
      <c r="H152" s="43">
        <v>0.25</v>
      </c>
      <c r="I152" s="43">
        <v>12.07</v>
      </c>
      <c r="J152" s="43">
        <v>58.45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2.8</v>
      </c>
      <c r="H153" s="43">
        <v>0.56000000000000005</v>
      </c>
      <c r="I153" s="43">
        <v>24.7</v>
      </c>
      <c r="J153" s="43">
        <v>114.76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725</v>
      </c>
      <c r="G156" s="19">
        <f t="shared" ref="G156:J156" si="72">SUM(G147:G155)</f>
        <v>28.79</v>
      </c>
      <c r="H156" s="19">
        <f t="shared" si="72"/>
        <v>31.61</v>
      </c>
      <c r="I156" s="19">
        <f t="shared" si="72"/>
        <v>104.17</v>
      </c>
      <c r="J156" s="19">
        <f t="shared" si="72"/>
        <v>728.81000000000006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44.929999999999993</v>
      </c>
      <c r="H157" s="32">
        <f t="shared" ref="H157" si="75">H146+H156</f>
        <v>50.709999999999994</v>
      </c>
      <c r="I157" s="32">
        <f t="shared" ref="I157" si="76">I146+I156</f>
        <v>179.42000000000002</v>
      </c>
      <c r="J157" s="32">
        <f t="shared" ref="J157:L157" si="77">J146+J156</f>
        <v>1270.9100000000001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104</v>
      </c>
      <c r="F158" s="40">
        <v>150</v>
      </c>
      <c r="G158" s="40">
        <v>9.75</v>
      </c>
      <c r="H158" s="40">
        <v>8.3000000000000007</v>
      </c>
      <c r="I158" s="40">
        <v>33.24</v>
      </c>
      <c r="J158" s="40">
        <v>234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78">SUM(G158:G164)</f>
        <v>13.77</v>
      </c>
      <c r="H165" s="19">
        <f t="shared" si="78"/>
        <v>8.82</v>
      </c>
      <c r="I165" s="19">
        <f t="shared" si="78"/>
        <v>72.39</v>
      </c>
      <c r="J165" s="19">
        <f t="shared" si="78"/>
        <v>410.9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105</v>
      </c>
      <c r="F167" s="43">
        <v>250</v>
      </c>
      <c r="G167" s="43">
        <v>2.57</v>
      </c>
      <c r="H167" s="43">
        <v>5.54</v>
      </c>
      <c r="I167" s="43">
        <v>11.62</v>
      </c>
      <c r="J167" s="43">
        <v>116</v>
      </c>
      <c r="K167" s="44" t="s">
        <v>106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90</v>
      </c>
      <c r="G168" s="43">
        <v>11.6</v>
      </c>
      <c r="H168" s="43">
        <v>10.76</v>
      </c>
      <c r="I168" s="43">
        <v>7.2</v>
      </c>
      <c r="J168" s="43">
        <v>171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107</v>
      </c>
      <c r="F169" s="43">
        <v>155</v>
      </c>
      <c r="G169" s="43">
        <v>8.3000000000000007</v>
      </c>
      <c r="H169" s="43">
        <v>9.2100000000000009</v>
      </c>
      <c r="I169" s="43">
        <v>37.369999999999997</v>
      </c>
      <c r="J169" s="43">
        <v>264.89999999999998</v>
      </c>
      <c r="K169" s="44">
        <v>171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54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>
        <v>389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25</v>
      </c>
      <c r="G171" s="43">
        <v>1.97</v>
      </c>
      <c r="H171" s="43">
        <v>0.25</v>
      </c>
      <c r="I171" s="43">
        <v>12.07</v>
      </c>
      <c r="J171" s="43">
        <v>58.45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2.8</v>
      </c>
      <c r="H172" s="43">
        <v>0.56000000000000005</v>
      </c>
      <c r="I172" s="43">
        <v>24.7</v>
      </c>
      <c r="J172" s="43">
        <v>114.76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28.24</v>
      </c>
      <c r="H175" s="19">
        <f t="shared" si="80"/>
        <v>26.52</v>
      </c>
      <c r="I175" s="19">
        <f t="shared" si="80"/>
        <v>113.16000000000001</v>
      </c>
      <c r="J175" s="19">
        <f t="shared" si="80"/>
        <v>811.71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1170</v>
      </c>
      <c r="G176" s="32">
        <f t="shared" ref="G176" si="82">G165+G175</f>
        <v>42.01</v>
      </c>
      <c r="H176" s="32">
        <f t="shared" ref="H176" si="83">H165+H175</f>
        <v>35.340000000000003</v>
      </c>
      <c r="I176" s="32">
        <f t="shared" ref="I176" si="84">I165+I175</f>
        <v>185.55</v>
      </c>
      <c r="J176" s="32">
        <f t="shared" ref="J176:L176" si="85">J165+J175</f>
        <v>1222.6100000000001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108</v>
      </c>
      <c r="F177" s="40">
        <v>150</v>
      </c>
      <c r="G177" s="40">
        <v>5.25</v>
      </c>
      <c r="H177" s="40">
        <v>6.9</v>
      </c>
      <c r="I177" s="40">
        <v>25.05</v>
      </c>
      <c r="J177" s="40">
        <v>180</v>
      </c>
      <c r="K177" s="41">
        <v>128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45</v>
      </c>
      <c r="F179" s="43">
        <v>200</v>
      </c>
      <c r="G179" s="43">
        <v>1.36</v>
      </c>
      <c r="H179" s="43">
        <v>0</v>
      </c>
      <c r="I179" s="43">
        <v>29.02</v>
      </c>
      <c r="J179" s="43">
        <v>116.19</v>
      </c>
      <c r="K179" s="44">
        <v>247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25</v>
      </c>
      <c r="G180" s="43">
        <v>1.98</v>
      </c>
      <c r="H180" s="43">
        <v>0.25</v>
      </c>
      <c r="I180" s="43">
        <v>12.07</v>
      </c>
      <c r="J180" s="43">
        <v>58.45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64</v>
      </c>
      <c r="F181" s="43">
        <v>150</v>
      </c>
      <c r="G181" s="43">
        <v>0.9</v>
      </c>
      <c r="H181" s="43">
        <v>0.9</v>
      </c>
      <c r="I181" s="43">
        <v>22.05</v>
      </c>
      <c r="J181" s="43">
        <v>106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525</v>
      </c>
      <c r="G184" s="19">
        <f t="shared" ref="G184:J184" si="86">SUM(G177:G183)</f>
        <v>9.49</v>
      </c>
      <c r="H184" s="19">
        <f t="shared" si="86"/>
        <v>8.0500000000000007</v>
      </c>
      <c r="I184" s="19">
        <f t="shared" si="86"/>
        <v>88.19</v>
      </c>
      <c r="J184" s="19">
        <f t="shared" si="86"/>
        <v>460.64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44</v>
      </c>
      <c r="F186" s="43">
        <v>210</v>
      </c>
      <c r="G186" s="43">
        <v>1.9</v>
      </c>
      <c r="H186" s="43">
        <v>6.07</v>
      </c>
      <c r="I186" s="43">
        <v>9.8800000000000008</v>
      </c>
      <c r="J186" s="43">
        <v>79.8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39</v>
      </c>
      <c r="F187" s="43">
        <v>90</v>
      </c>
      <c r="G187" s="43">
        <v>15.6</v>
      </c>
      <c r="H187" s="43">
        <v>24.1</v>
      </c>
      <c r="I187" s="43">
        <v>15.7</v>
      </c>
      <c r="J187" s="43">
        <v>254</v>
      </c>
      <c r="K187" s="44">
        <v>80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52</v>
      </c>
      <c r="F188" s="43">
        <v>155</v>
      </c>
      <c r="G188" s="43">
        <v>9.17</v>
      </c>
      <c r="H188" s="43">
        <v>7.06</v>
      </c>
      <c r="I188" s="43">
        <v>27.65</v>
      </c>
      <c r="J188" s="43">
        <v>209.62</v>
      </c>
      <c r="K188" s="44">
        <v>199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51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2.8</v>
      </c>
      <c r="H191" s="43">
        <v>0.56000000000000005</v>
      </c>
      <c r="I191" s="43">
        <v>24.7</v>
      </c>
      <c r="J191" s="43">
        <v>114.76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88">SUM(G185:G193)</f>
        <v>30.070000000000004</v>
      </c>
      <c r="H194" s="19">
        <f t="shared" si="88"/>
        <v>37.790000000000006</v>
      </c>
      <c r="I194" s="19">
        <f t="shared" si="88"/>
        <v>109.33</v>
      </c>
      <c r="J194" s="19">
        <f t="shared" si="88"/>
        <v>782.18000000000006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39.56</v>
      </c>
      <c r="H195" s="32">
        <f t="shared" ref="H195" si="91">H184+H194</f>
        <v>45.84</v>
      </c>
      <c r="I195" s="32">
        <f t="shared" ref="I195" si="92">I184+I194</f>
        <v>197.51999999999998</v>
      </c>
      <c r="J195" s="32">
        <f t="shared" ref="J195:L195" si="93">J184+J194</f>
        <v>1242.8200000000002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43.419499999999992</v>
      </c>
      <c r="H196" s="34">
        <f t="shared" si="94"/>
        <v>47.524000000000001</v>
      </c>
      <c r="I196" s="34">
        <f t="shared" si="94"/>
        <v>183.82</v>
      </c>
      <c r="J196" s="34">
        <f t="shared" si="94"/>
        <v>1288.386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2025-06-06T07:12:56Z</dcterms:modified>
</cp:coreProperties>
</file>